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-2025\с 13 января 2025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L196" i="1" l="1"/>
</calcChain>
</file>

<file path=xl/sharedStrings.xml><?xml version="1.0" encoding="utf-8"?>
<sst xmlns="http://schemas.openxmlformats.org/spreadsheetml/2006/main" count="258" uniqueCount="89">
  <si>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</si>
  <si>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</si>
  <si>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</si>
  <si>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</si>
  <si>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</si>
  <si>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</si>
  <si>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</si>
  <si>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</si>
  <si>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</si>
  <si>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</si>
  <si>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</si>
  <si>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</si>
  <si>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</si>
  <si>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</si>
  <si>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</si>
  <si>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</si>
  <si>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</si>
  <si>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</si>
  <si>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</si>
  <si>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</si>
  <si>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</si>
  <si>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</si>
  <si>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</si>
  <si>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</si>
  <si>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</si>
  <si>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</si>
  <si>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</si>
  <si>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вязкая с маслом сливочным</t>
  </si>
  <si>
    <t>302/2004</t>
  </si>
  <si>
    <t>гор.напиток</t>
  </si>
  <si>
    <t>Напиток чайный Ягодный</t>
  </si>
  <si>
    <t>ТТК</t>
  </si>
  <si>
    <t>хлеб</t>
  </si>
  <si>
    <t>Батон нарезной</t>
  </si>
  <si>
    <t>ГОСТ</t>
  </si>
  <si>
    <t>кисломол.</t>
  </si>
  <si>
    <t>Кисло-молочный продукт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</si>
  <si>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</si>
  <si>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</si>
  <si>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</si>
  <si>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</si>
  <si>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</si>
  <si>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</si>
  <si>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</si>
  <si>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</si>
  <si>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</si>
  <si>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</si>
  <si>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</si>
  <si>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припущенный, мясо тушеное</t>
  </si>
  <si>
    <t>433/04 512/04</t>
  </si>
  <si>
    <t>Напиток лимонный</t>
  </si>
  <si>
    <t>699/04</t>
  </si>
  <si>
    <t>Хлеб гречишный</t>
  </si>
  <si>
    <t>сладкое</t>
  </si>
  <si>
    <t>Кондитерское изделие (пряник)</t>
  </si>
  <si>
    <t>Каша рассыпчатая гречневая, голубцы ленивые из филе цыпленка</t>
  </si>
  <si>
    <t>ТТК 508/04</t>
  </si>
  <si>
    <t>Чай с сахаром и яблоками</t>
  </si>
  <si>
    <t>Хлеб дарницкий</t>
  </si>
  <si>
    <t>Кондитерское изделие (печенье)</t>
  </si>
  <si>
    <t>Блинчики, соус шоколадный</t>
  </si>
  <si>
    <t>864/2022 616/2004</t>
  </si>
  <si>
    <t>Напиток кофейный на молоке</t>
  </si>
  <si>
    <t>фрукты</t>
  </si>
  <si>
    <t>Плоды свежие (яблоко)</t>
  </si>
  <si>
    <t>338/2011</t>
  </si>
  <si>
    <t>Макаронные изделия отварные, котлета рубленая из цыпленка, соус томатный</t>
  </si>
  <si>
    <t>499/04 587/04 516/04</t>
  </si>
  <si>
    <t>Чай с сахаром и лимоном</t>
  </si>
  <si>
    <t>686/04</t>
  </si>
  <si>
    <t>Макароны с сыром с горошком консервированным</t>
  </si>
  <si>
    <t>333/04 177/2022</t>
  </si>
  <si>
    <t>Чай с сахаром</t>
  </si>
  <si>
    <t>685/04</t>
  </si>
  <si>
    <t>Рис припущенный, котлета мясная с соусом томатным</t>
  </si>
  <si>
    <t>451/04 587/04 512/04</t>
  </si>
  <si>
    <t>Каша рассыпчатая гречневая, тефтели из свинины с соусом сметанным с томатом</t>
  </si>
  <si>
    <t>461/04 508/04</t>
  </si>
  <si>
    <t>Компот из свежих плодов (яблоки)</t>
  </si>
  <si>
    <t>631/04</t>
  </si>
  <si>
    <t>Запеканка рисовая с творогом с молоком сгущеным</t>
  </si>
  <si>
    <t>315/04</t>
  </si>
  <si>
    <t>Напиток из плодов шиповника</t>
  </si>
  <si>
    <t>705/04</t>
  </si>
  <si>
    <t>Плоды свежие (яблоки)</t>
  </si>
  <si>
    <t>Макаронные изделия отварные, биточек рубленый из цыпленка с соусом томатным</t>
  </si>
  <si>
    <t xml:space="preserve">ТТК 587/04 516/04 </t>
  </si>
  <si>
    <t>Среднее значение за период:</t>
  </si>
  <si>
    <t>МОУ "СОШ № 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</si>
</sst>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0" sqref="E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88</v>
      </c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2" ht="18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10</v>
      </c>
      <c r="I3" s="8">
        <v>1</v>
      </c>
      <c r="J3" s="43">
        <v>2025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>
        <v>35.21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5">
      <c r="A8" s="20"/>
      <c r="B8" s="21"/>
      <c r="C8" s="22"/>
      <c r="D8" s="26" t="s">
        <v>29</v>
      </c>
      <c r="E8" s="24" t="s">
        <v>30</v>
      </c>
      <c r="F8" s="25">
        <v>200</v>
      </c>
      <c r="G8" s="25">
        <v>0.2</v>
      </c>
      <c r="H8" s="25">
        <v>0.05</v>
      </c>
      <c r="I8" s="25">
        <v>12.1</v>
      </c>
      <c r="J8" s="25">
        <v>46</v>
      </c>
      <c r="K8" s="47" t="s">
        <v>31</v>
      </c>
      <c r="L8" s="25">
        <v>7.48</v>
      </c>
    </row>
    <row r="9" spans="1:12" ht="15">
      <c r="A9" s="20"/>
      <c r="B9" s="21"/>
      <c r="C9" s="22"/>
      <c r="D9" s="26" t="s">
        <v>32</v>
      </c>
      <c r="E9" s="24" t="s">
        <v>33</v>
      </c>
      <c r="F9" s="25">
        <v>25</v>
      </c>
      <c r="G9" s="25">
        <v>1.88</v>
      </c>
      <c r="H9" s="25">
        <v>0.74</v>
      </c>
      <c r="I9" s="25">
        <v>12.83</v>
      </c>
      <c r="J9" s="25">
        <v>66</v>
      </c>
      <c r="K9" s="47" t="s">
        <v>34</v>
      </c>
      <c r="L9" s="25">
        <v>3.31</v>
      </c>
    </row>
    <row r="10" spans="1:12" ht="15">
      <c r="A10" s="20"/>
      <c r="B10" s="21"/>
      <c r="C10" s="22"/>
      <c r="D10" s="26" t="s">
        <v>35</v>
      </c>
      <c r="E10" s="24" t="s">
        <v>36</v>
      </c>
      <c r="F10" s="25">
        <v>200</v>
      </c>
      <c r="G10" s="25">
        <v>5.6</v>
      </c>
      <c r="H10" s="25">
        <v>6.4</v>
      </c>
      <c r="I10" s="25">
        <v>19.399999999999999</v>
      </c>
      <c r="J10" s="25">
        <v>158</v>
      </c>
      <c r="K10" s="47" t="s">
        <v>37</v>
      </c>
      <c r="L10" s="25">
        <v>42</v>
      </c>
    </row>
    <row r="11" spans="1:12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38</v>
      </c>
      <c r="E13" s="31"/>
      <c r="F13" s="32">
        <f>SUM(F6:F12)</f>
        <v>630</v>
      </c>
      <c r="G13" s="32">
        <f>SUM(G6:G12)</f>
        <v>13.83</v>
      </c>
      <c r="H13" s="32">
        <f>SUM(H6:H12)</f>
        <v>13.58</v>
      </c>
      <c r="I13" s="48">
        <f>SUM(I6:I12)</f>
        <v>87.08</v>
      </c>
      <c r="J13" s="32">
        <f>SUM(J6:J12)</f>
        <v>512</v>
      </c>
      <c r="K13" s="49"/>
      <c r="L13" s="32">
        <v>88</v>
      </c>
    </row>
    <row r="14" spans="1:12" ht="15">
      <c r="A14" s="33">
        <f>A6</f>
        <v>1</v>
      </c>
      <c r="B14" s="34">
        <f>B6</f>
        <v>1</v>
      </c>
      <c r="C14" s="35" t="s">
        <v>39</v>
      </c>
      <c r="D14" s="26" t="s">
        <v>40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41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42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43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44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45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6" t="s">
        <v>46</v>
      </c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5">
      <c r="A23" s="27"/>
      <c r="B23" s="28"/>
      <c r="C23" s="29"/>
      <c r="D23" s="30" t="s">
        <v>38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5">
      <c r="A24" s="36">
        <f>A6</f>
        <v>1</v>
      </c>
      <c r="B24" s="37">
        <f>B6</f>
        <v>1</v>
      </c>
      <c r="C24" s="54" t="s">
        <v>47</v>
      </c>
      <c r="D24" s="55"/>
      <c r="E24" s="38"/>
      <c r="F24" s="39">
        <f>F13+F23</f>
        <v>630</v>
      </c>
      <c r="G24" s="39">
        <f t="shared" ref="G24:J24" si="2">G13+G23</f>
        <v>13.83</v>
      </c>
      <c r="H24" s="39">
        <f t="shared" si="2"/>
        <v>13.58</v>
      </c>
      <c r="I24" s="39">
        <f t="shared" si="2"/>
        <v>87.08</v>
      </c>
      <c r="J24" s="39">
        <f t="shared" si="2"/>
        <v>512</v>
      </c>
      <c r="K24" s="39"/>
      <c r="L24" s="39">
        <f t="shared" ref="L24" si="3">L13+L23</f>
        <v>88</v>
      </c>
    </row>
    <row r="25" spans="1:12" ht="25.5">
      <c r="A25" s="40">
        <v>1</v>
      </c>
      <c r="B25" s="21">
        <v>2</v>
      </c>
      <c r="C25" s="15" t="s">
        <v>25</v>
      </c>
      <c r="D25" s="16" t="s">
        <v>26</v>
      </c>
      <c r="E25" s="17" t="s">
        <v>48</v>
      </c>
      <c r="F25" s="18">
        <v>240</v>
      </c>
      <c r="G25" s="18">
        <v>12.71</v>
      </c>
      <c r="H25" s="18">
        <v>29.54</v>
      </c>
      <c r="I25" s="18">
        <v>40.229999999999997</v>
      </c>
      <c r="J25" s="18">
        <v>482</v>
      </c>
      <c r="K25" s="46" t="s">
        <v>49</v>
      </c>
      <c r="L25" s="18">
        <v>66.73</v>
      </c>
    </row>
    <row r="26" spans="1:12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40"/>
      <c r="B27" s="21"/>
      <c r="C27" s="22"/>
      <c r="D27" s="26" t="s">
        <v>29</v>
      </c>
      <c r="E27" s="24" t="s">
        <v>50</v>
      </c>
      <c r="F27" s="25">
        <v>200</v>
      </c>
      <c r="G27" s="25">
        <v>0.1</v>
      </c>
      <c r="H27" s="25">
        <v>0</v>
      </c>
      <c r="I27" s="25">
        <v>24.2</v>
      </c>
      <c r="J27" s="25">
        <v>93</v>
      </c>
      <c r="K27" s="47" t="s">
        <v>51</v>
      </c>
      <c r="L27" s="25">
        <v>9.01</v>
      </c>
    </row>
    <row r="28" spans="1:12" ht="15">
      <c r="A28" s="40"/>
      <c r="B28" s="21"/>
      <c r="C28" s="22"/>
      <c r="D28" s="26" t="s">
        <v>32</v>
      </c>
      <c r="E28" s="24" t="s">
        <v>52</v>
      </c>
      <c r="F28" s="25">
        <v>39</v>
      </c>
      <c r="G28" s="25">
        <v>3.81</v>
      </c>
      <c r="H28" s="25">
        <v>0.66</v>
      </c>
      <c r="I28" s="25">
        <v>23.98</v>
      </c>
      <c r="J28" s="25">
        <v>80</v>
      </c>
      <c r="K28" s="47" t="s">
        <v>34</v>
      </c>
      <c r="L28" s="25">
        <v>6.03</v>
      </c>
    </row>
    <row r="29" spans="1:12" ht="15">
      <c r="A29" s="40"/>
      <c r="B29" s="21"/>
      <c r="C29" s="22"/>
      <c r="D29" s="26" t="s">
        <v>53</v>
      </c>
      <c r="E29" s="24" t="s">
        <v>54</v>
      </c>
      <c r="F29" s="25">
        <v>28</v>
      </c>
      <c r="G29" s="25">
        <v>1.62</v>
      </c>
      <c r="H29" s="25">
        <v>0.78</v>
      </c>
      <c r="I29" s="25">
        <v>21.48</v>
      </c>
      <c r="J29" s="25">
        <v>98</v>
      </c>
      <c r="K29" s="47" t="s">
        <v>34</v>
      </c>
      <c r="L29" s="25">
        <v>6.23</v>
      </c>
    </row>
    <row r="30" spans="1:12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1"/>
      <c r="B32" s="28"/>
      <c r="C32" s="29"/>
      <c r="D32" s="30" t="s">
        <v>38</v>
      </c>
      <c r="E32" s="31"/>
      <c r="F32" s="32">
        <f>SUM(F25:F31)</f>
        <v>507</v>
      </c>
      <c r="G32" s="32">
        <f t="shared" ref="G32" si="4">SUM(G25:G31)</f>
        <v>18.239999999999998</v>
      </c>
      <c r="H32" s="32">
        <f t="shared" ref="H32" si="5">SUM(H25:H31)</f>
        <v>30.98</v>
      </c>
      <c r="I32" s="32">
        <f t="shared" ref="I32" si="6">SUM(I25:I31)</f>
        <v>109.89</v>
      </c>
      <c r="J32" s="32">
        <f t="shared" ref="J32" si="7">SUM(J25:J31)</f>
        <v>753</v>
      </c>
      <c r="K32" s="49"/>
      <c r="L32" s="32">
        <v>88</v>
      </c>
    </row>
    <row r="33" spans="1:12" ht="15">
      <c r="A33" s="34">
        <f>A25</f>
        <v>1</v>
      </c>
      <c r="B33" s="34">
        <f>B25</f>
        <v>2</v>
      </c>
      <c r="C33" s="35" t="s">
        <v>39</v>
      </c>
      <c r="D33" s="26" t="s">
        <v>40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41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42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43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44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6" t="s">
        <v>45</v>
      </c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6" t="s">
        <v>46</v>
      </c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5">
      <c r="A42" s="41"/>
      <c r="B42" s="28"/>
      <c r="C42" s="29"/>
      <c r="D42" s="30" t="s">
        <v>38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4" t="s">
        <v>47</v>
      </c>
      <c r="D43" s="55"/>
      <c r="E43" s="38"/>
      <c r="F43" s="39">
        <f>F32+F42</f>
        <v>507</v>
      </c>
      <c r="G43" s="39">
        <f t="shared" ref="G43" si="12">G32+G42</f>
        <v>18.239999999999998</v>
      </c>
      <c r="H43" s="39">
        <f t="shared" ref="H43" si="13">H32+H42</f>
        <v>30.98</v>
      </c>
      <c r="I43" s="39">
        <f t="shared" ref="I43" si="14">I32+I42</f>
        <v>109.89</v>
      </c>
      <c r="J43" s="39">
        <f t="shared" ref="J43:L43" si="15">J32+J42</f>
        <v>753</v>
      </c>
      <c r="K43" s="39"/>
      <c r="L43" s="39">
        <f t="shared" si="15"/>
        <v>88</v>
      </c>
    </row>
    <row r="44" spans="1:12" ht="25.5">
      <c r="A44" s="13">
        <v>1</v>
      </c>
      <c r="B44" s="14">
        <v>3</v>
      </c>
      <c r="C44" s="15" t="s">
        <v>25</v>
      </c>
      <c r="D44" s="16" t="s">
        <v>26</v>
      </c>
      <c r="E44" s="17" t="s">
        <v>55</v>
      </c>
      <c r="F44" s="18">
        <v>240</v>
      </c>
      <c r="G44" s="18">
        <v>13.9</v>
      </c>
      <c r="H44" s="18">
        <v>18.71</v>
      </c>
      <c r="I44" s="18">
        <v>49.66</v>
      </c>
      <c r="J44" s="18">
        <v>379</v>
      </c>
      <c r="K44" s="46" t="s">
        <v>56</v>
      </c>
      <c r="L44" s="18">
        <v>74.89</v>
      </c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6" t="s">
        <v>29</v>
      </c>
      <c r="E46" s="24" t="s">
        <v>57</v>
      </c>
      <c r="F46" s="25">
        <v>225</v>
      </c>
      <c r="G46" s="25">
        <v>0.24</v>
      </c>
      <c r="H46" s="25">
        <v>0.05</v>
      </c>
      <c r="I46" s="25">
        <v>16</v>
      </c>
      <c r="J46" s="25">
        <v>62</v>
      </c>
      <c r="K46" s="47" t="s">
        <v>31</v>
      </c>
      <c r="L46" s="25">
        <v>6.01</v>
      </c>
    </row>
    <row r="47" spans="1:12" ht="15">
      <c r="A47" s="20"/>
      <c r="B47" s="21"/>
      <c r="C47" s="22"/>
      <c r="D47" s="26" t="s">
        <v>32</v>
      </c>
      <c r="E47" s="24" t="s">
        <v>58</v>
      </c>
      <c r="F47" s="25">
        <v>44</v>
      </c>
      <c r="G47" s="25">
        <v>2.9</v>
      </c>
      <c r="H47" s="25">
        <v>0.5</v>
      </c>
      <c r="I47" s="25">
        <v>18.190000000000001</v>
      </c>
      <c r="J47" s="25">
        <v>91</v>
      </c>
      <c r="K47" s="47" t="s">
        <v>34</v>
      </c>
      <c r="L47" s="25">
        <v>4.5</v>
      </c>
    </row>
    <row r="48" spans="1:12" ht="15">
      <c r="A48" s="20"/>
      <c r="B48" s="21"/>
      <c r="C48" s="22"/>
      <c r="D48" s="26" t="s">
        <v>53</v>
      </c>
      <c r="E48" s="24" t="s">
        <v>59</v>
      </c>
      <c r="F48" s="25">
        <v>10</v>
      </c>
      <c r="G48" s="25">
        <v>0.84</v>
      </c>
      <c r="H48" s="25">
        <v>0.86</v>
      </c>
      <c r="I48" s="25">
        <v>6.9</v>
      </c>
      <c r="J48" s="25">
        <v>39</v>
      </c>
      <c r="K48" s="47" t="s">
        <v>34</v>
      </c>
      <c r="L48" s="25">
        <v>2.6</v>
      </c>
    </row>
    <row r="49" spans="1:12" ht="1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7"/>
      <c r="B51" s="28"/>
      <c r="C51" s="29"/>
      <c r="D51" s="30" t="s">
        <v>38</v>
      </c>
      <c r="E51" s="31"/>
      <c r="F51" s="32">
        <f>SUM(F44:F50)</f>
        <v>519</v>
      </c>
      <c r="G51" s="32">
        <f t="shared" ref="G51" si="16">SUM(G44:G50)</f>
        <v>17.88</v>
      </c>
      <c r="H51" s="32">
        <f t="shared" ref="H51" si="17">SUM(H44:H50)</f>
        <v>20.12</v>
      </c>
      <c r="I51" s="32">
        <f t="shared" ref="I51" si="18">SUM(I44:I50)</f>
        <v>90.75</v>
      </c>
      <c r="J51" s="32">
        <f t="shared" ref="J51" si="19">SUM(J44:J50)</f>
        <v>571</v>
      </c>
      <c r="K51" s="49"/>
      <c r="L51" s="32">
        <v>88</v>
      </c>
    </row>
    <row r="52" spans="1:12" ht="15">
      <c r="A52" s="33">
        <f>A44</f>
        <v>1</v>
      </c>
      <c r="B52" s="34">
        <f>B44</f>
        <v>3</v>
      </c>
      <c r="C52" s="35" t="s">
        <v>39</v>
      </c>
      <c r="D52" s="26" t="s">
        <v>40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41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42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43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6" t="s">
        <v>44</v>
      </c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6" t="s">
        <v>45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0"/>
      <c r="B58" s="21"/>
      <c r="C58" s="22"/>
      <c r="D58" s="26" t="s">
        <v>46</v>
      </c>
      <c r="E58" s="24"/>
      <c r="F58" s="25"/>
      <c r="G58" s="25"/>
      <c r="H58" s="25"/>
      <c r="I58" s="25"/>
      <c r="J58" s="25"/>
      <c r="K58" s="47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5">
      <c r="A61" s="27"/>
      <c r="B61" s="28"/>
      <c r="C61" s="29"/>
      <c r="D61" s="30" t="s">
        <v>38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4" t="s">
        <v>47</v>
      </c>
      <c r="D62" s="55"/>
      <c r="E62" s="38"/>
      <c r="F62" s="39">
        <f>F51+F61</f>
        <v>519</v>
      </c>
      <c r="G62" s="39">
        <f t="shared" ref="G62" si="24">G51+G61</f>
        <v>17.88</v>
      </c>
      <c r="H62" s="39">
        <f t="shared" ref="H62" si="25">H51+H61</f>
        <v>20.12</v>
      </c>
      <c r="I62" s="39">
        <f t="shared" ref="I62" si="26">I51+I61</f>
        <v>90.75</v>
      </c>
      <c r="J62" s="39">
        <f t="shared" ref="J62:L62" si="27">J51+J61</f>
        <v>571</v>
      </c>
      <c r="K62" s="39"/>
      <c r="L62" s="39">
        <f t="shared" si="27"/>
        <v>88</v>
      </c>
    </row>
    <row r="63" spans="1:12" ht="25.5">
      <c r="A63" s="13">
        <v>1</v>
      </c>
      <c r="B63" s="14">
        <v>4</v>
      </c>
      <c r="C63" s="15" t="s">
        <v>25</v>
      </c>
      <c r="D63" s="16" t="s">
        <v>26</v>
      </c>
      <c r="E63" s="17" t="s">
        <v>60</v>
      </c>
      <c r="F63" s="18">
        <v>180</v>
      </c>
      <c r="G63" s="18">
        <v>12.01</v>
      </c>
      <c r="H63" s="18">
        <v>13.79</v>
      </c>
      <c r="I63" s="18">
        <v>45.15</v>
      </c>
      <c r="J63" s="18">
        <v>341</v>
      </c>
      <c r="K63" s="46" t="s">
        <v>61</v>
      </c>
      <c r="L63" s="18">
        <v>49.48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6" t="s">
        <v>29</v>
      </c>
      <c r="E65" s="24" t="s">
        <v>62</v>
      </c>
      <c r="F65" s="25">
        <v>200</v>
      </c>
      <c r="G65" s="25">
        <v>1.5</v>
      </c>
      <c r="H65" s="25">
        <v>0.96</v>
      </c>
      <c r="I65" s="25">
        <v>20.28</v>
      </c>
      <c r="J65" s="25">
        <v>91</v>
      </c>
      <c r="K65" s="47" t="s">
        <v>31</v>
      </c>
      <c r="L65" s="25">
        <v>11.32</v>
      </c>
    </row>
    <row r="66" spans="1:12" ht="15">
      <c r="A66" s="20"/>
      <c r="B66" s="21"/>
      <c r="C66" s="22"/>
      <c r="D66" s="26" t="s">
        <v>63</v>
      </c>
      <c r="E66" s="24" t="s">
        <v>64</v>
      </c>
      <c r="F66" s="25">
        <v>120</v>
      </c>
      <c r="G66" s="25">
        <v>0.46</v>
      </c>
      <c r="H66" s="25">
        <v>0.46</v>
      </c>
      <c r="I66" s="25">
        <v>11.27</v>
      </c>
      <c r="J66" s="25">
        <v>54</v>
      </c>
      <c r="K66" s="47" t="s">
        <v>65</v>
      </c>
      <c r="L66" s="25">
        <v>27.2</v>
      </c>
    </row>
    <row r="67" spans="1:12" ht="15">
      <c r="A67" s="20"/>
      <c r="B67" s="21"/>
      <c r="C67" s="22"/>
      <c r="D67" s="26"/>
      <c r="E67" s="24"/>
      <c r="F67" s="25"/>
      <c r="G67" s="25"/>
      <c r="H67" s="25"/>
      <c r="I67" s="25"/>
      <c r="J67" s="25"/>
      <c r="K67" s="47"/>
      <c r="L67" s="25"/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7"/>
      <c r="B70" s="28"/>
      <c r="C70" s="29"/>
      <c r="D70" s="30" t="s">
        <v>38</v>
      </c>
      <c r="E70" s="31"/>
      <c r="F70" s="32">
        <f>SUM(F63:F69)</f>
        <v>500</v>
      </c>
      <c r="G70" s="32">
        <f t="shared" ref="G70" si="28">SUM(G63:G69)</f>
        <v>13.97</v>
      </c>
      <c r="H70" s="32">
        <f t="shared" ref="H70" si="29">SUM(H63:H69)</f>
        <v>15.21</v>
      </c>
      <c r="I70" s="32">
        <f t="shared" ref="I70" si="30">SUM(I63:I69)</f>
        <v>76.7</v>
      </c>
      <c r="J70" s="32">
        <f t="shared" ref="J70" si="31">SUM(J63:J69)</f>
        <v>486</v>
      </c>
      <c r="K70" s="49"/>
      <c r="L70" s="32">
        <v>88</v>
      </c>
    </row>
    <row r="71" spans="1:12" ht="15">
      <c r="A71" s="33">
        <f>A63</f>
        <v>1</v>
      </c>
      <c r="B71" s="34">
        <f>B63</f>
        <v>4</v>
      </c>
      <c r="C71" s="35" t="s">
        <v>39</v>
      </c>
      <c r="D71" s="26" t="s">
        <v>40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41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42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6" t="s">
        <v>43</v>
      </c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6" t="s">
        <v>44</v>
      </c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0"/>
      <c r="B76" s="21"/>
      <c r="C76" s="22"/>
      <c r="D76" s="26" t="s">
        <v>45</v>
      </c>
      <c r="E76" s="24"/>
      <c r="F76" s="25"/>
      <c r="G76" s="25"/>
      <c r="H76" s="25"/>
      <c r="I76" s="25"/>
      <c r="J76" s="25"/>
      <c r="K76" s="47"/>
      <c r="L76" s="25"/>
    </row>
    <row r="77" spans="1:12" ht="15">
      <c r="A77" s="20"/>
      <c r="B77" s="21"/>
      <c r="C77" s="22"/>
      <c r="D77" s="26" t="s">
        <v>46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5">
      <c r="A80" s="27"/>
      <c r="B80" s="28"/>
      <c r="C80" s="29"/>
      <c r="D80" s="30" t="s">
        <v>38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4" t="s">
        <v>47</v>
      </c>
      <c r="D81" s="55"/>
      <c r="E81" s="38"/>
      <c r="F81" s="39">
        <f>F70+F80</f>
        <v>500</v>
      </c>
      <c r="G81" s="39">
        <f t="shared" ref="G81" si="36">G70+G80</f>
        <v>13.97</v>
      </c>
      <c r="H81" s="39">
        <f t="shared" ref="H81" si="37">H70+H80</f>
        <v>15.21</v>
      </c>
      <c r="I81" s="39">
        <f t="shared" ref="I81" si="38">I70+I80</f>
        <v>76.7</v>
      </c>
      <c r="J81" s="39">
        <f t="shared" ref="J81:L81" si="39">J70+J80</f>
        <v>486</v>
      </c>
      <c r="K81" s="39"/>
      <c r="L81" s="39">
        <f t="shared" si="39"/>
        <v>88</v>
      </c>
    </row>
    <row r="82" spans="1:12" ht="38.25">
      <c r="A82" s="13">
        <v>1</v>
      </c>
      <c r="B82" s="14">
        <v>5</v>
      </c>
      <c r="C82" s="15" t="s">
        <v>25</v>
      </c>
      <c r="D82" s="16" t="s">
        <v>26</v>
      </c>
      <c r="E82" s="17" t="s">
        <v>66</v>
      </c>
      <c r="F82" s="18">
        <v>280</v>
      </c>
      <c r="G82" s="18">
        <v>16.850000000000001</v>
      </c>
      <c r="H82" s="18">
        <v>22.95</v>
      </c>
      <c r="I82" s="18">
        <v>51.04</v>
      </c>
      <c r="J82" s="18">
        <v>480</v>
      </c>
      <c r="K82" s="46" t="s">
        <v>67</v>
      </c>
      <c r="L82" s="18">
        <v>78.900000000000006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0"/>
      <c r="B84" s="21"/>
      <c r="C84" s="22"/>
      <c r="D84" s="26" t="s">
        <v>29</v>
      </c>
      <c r="E84" s="24" t="s">
        <v>68</v>
      </c>
      <c r="F84" s="25">
        <v>222</v>
      </c>
      <c r="G84" s="25">
        <v>0.26</v>
      </c>
      <c r="H84" s="25">
        <v>0.05</v>
      </c>
      <c r="I84" s="25">
        <v>15.22</v>
      </c>
      <c r="J84" s="25">
        <v>59</v>
      </c>
      <c r="K84" s="47" t="s">
        <v>69</v>
      </c>
      <c r="L84" s="25">
        <v>5.96</v>
      </c>
    </row>
    <row r="85" spans="1:12" ht="15">
      <c r="A85" s="20"/>
      <c r="B85" s="21"/>
      <c r="C85" s="22"/>
      <c r="D85" s="26" t="s">
        <v>32</v>
      </c>
      <c r="E85" s="24" t="s">
        <v>58</v>
      </c>
      <c r="F85" s="25">
        <v>31</v>
      </c>
      <c r="G85" s="25">
        <v>1.98</v>
      </c>
      <c r="H85" s="25">
        <v>0.33</v>
      </c>
      <c r="I85" s="25">
        <v>12.3</v>
      </c>
      <c r="J85" s="25">
        <v>62</v>
      </c>
      <c r="K85" s="47" t="s">
        <v>34</v>
      </c>
      <c r="L85" s="25">
        <v>3.14</v>
      </c>
    </row>
    <row r="86" spans="1:12" ht="15">
      <c r="A86" s="20"/>
      <c r="B86" s="21"/>
      <c r="C86" s="22"/>
      <c r="D86" s="26"/>
      <c r="E86" s="24"/>
      <c r="F86" s="25"/>
      <c r="G86" s="25"/>
      <c r="H86" s="25"/>
      <c r="I86" s="25"/>
      <c r="J86" s="25"/>
      <c r="K86" s="47"/>
      <c r="L86" s="25"/>
    </row>
    <row r="87" spans="1:12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7"/>
      <c r="B89" s="28"/>
      <c r="C89" s="29"/>
      <c r="D89" s="30" t="s">
        <v>38</v>
      </c>
      <c r="E89" s="31"/>
      <c r="F89" s="32">
        <f>SUM(F82:F88)</f>
        <v>533</v>
      </c>
      <c r="G89" s="32">
        <f t="shared" ref="G89" si="40">SUM(G82:G88)</f>
        <v>19.09</v>
      </c>
      <c r="H89" s="32">
        <f t="shared" ref="H89" si="41">SUM(H82:H88)</f>
        <v>23.33</v>
      </c>
      <c r="I89" s="32">
        <f t="shared" ref="I89" si="42">SUM(I82:I88)</f>
        <v>78.56</v>
      </c>
      <c r="J89" s="32">
        <f t="shared" ref="J89" si="43">SUM(J82:J88)</f>
        <v>601</v>
      </c>
      <c r="K89" s="49"/>
      <c r="L89" s="32">
        <v>88</v>
      </c>
    </row>
    <row r="90" spans="1:12" ht="15">
      <c r="A90" s="33">
        <f>A82</f>
        <v>1</v>
      </c>
      <c r="B90" s="34">
        <f>B82</f>
        <v>5</v>
      </c>
      <c r="C90" s="35" t="s">
        <v>39</v>
      </c>
      <c r="D90" s="26" t="s">
        <v>40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41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6" t="s">
        <v>42</v>
      </c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6" t="s">
        <v>43</v>
      </c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0"/>
      <c r="B94" s="21"/>
      <c r="C94" s="22"/>
      <c r="D94" s="26" t="s">
        <v>44</v>
      </c>
      <c r="E94" s="24"/>
      <c r="F94" s="25"/>
      <c r="G94" s="25"/>
      <c r="H94" s="25"/>
      <c r="I94" s="25"/>
      <c r="J94" s="25"/>
      <c r="K94" s="47"/>
      <c r="L94" s="25"/>
    </row>
    <row r="95" spans="1:12" ht="15">
      <c r="A95" s="20"/>
      <c r="B95" s="21"/>
      <c r="C95" s="22"/>
      <c r="D95" s="26" t="s">
        <v>45</v>
      </c>
      <c r="E95" s="24"/>
      <c r="F95" s="25"/>
      <c r="G95" s="25"/>
      <c r="H95" s="25"/>
      <c r="I95" s="25"/>
      <c r="J95" s="25"/>
      <c r="K95" s="47"/>
      <c r="L95" s="25"/>
    </row>
    <row r="96" spans="1:12" ht="15">
      <c r="A96" s="20"/>
      <c r="B96" s="21"/>
      <c r="C96" s="22"/>
      <c r="D96" s="26" t="s">
        <v>46</v>
      </c>
      <c r="E96" s="24"/>
      <c r="F96" s="25"/>
      <c r="G96" s="25"/>
      <c r="H96" s="25"/>
      <c r="I96" s="25"/>
      <c r="J96" s="25"/>
      <c r="K96" s="47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38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4" t="s">
        <v>47</v>
      </c>
      <c r="D100" s="55"/>
      <c r="E100" s="38"/>
      <c r="F100" s="39">
        <f>F89+F99</f>
        <v>533</v>
      </c>
      <c r="G100" s="39">
        <f t="shared" ref="G100" si="48">G89+G99</f>
        <v>19.09</v>
      </c>
      <c r="H100" s="39">
        <f t="shared" ref="H100" si="49">H89+H99</f>
        <v>23.33</v>
      </c>
      <c r="I100" s="39">
        <f t="shared" ref="I100" si="50">I89+I99</f>
        <v>78.56</v>
      </c>
      <c r="J100" s="39">
        <f t="shared" ref="J100:L100" si="51">J89+J99</f>
        <v>601</v>
      </c>
      <c r="K100" s="39"/>
      <c r="L100" s="39">
        <f t="shared" si="51"/>
        <v>88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70</v>
      </c>
      <c r="F101" s="18">
        <v>175</v>
      </c>
      <c r="G101" s="18">
        <v>8.8800000000000008</v>
      </c>
      <c r="H101" s="18">
        <v>13.63</v>
      </c>
      <c r="I101" s="18">
        <v>34.93</v>
      </c>
      <c r="J101" s="18">
        <v>305</v>
      </c>
      <c r="K101" s="46" t="s">
        <v>71</v>
      </c>
      <c r="L101" s="18">
        <v>39.869999999999997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29</v>
      </c>
      <c r="E103" s="24" t="s">
        <v>72</v>
      </c>
      <c r="F103" s="25">
        <v>215</v>
      </c>
      <c r="G103" s="25">
        <v>0.2</v>
      </c>
      <c r="H103" s="25">
        <v>0.05</v>
      </c>
      <c r="I103" s="25">
        <v>15.01</v>
      </c>
      <c r="J103" s="25">
        <v>57</v>
      </c>
      <c r="K103" s="47" t="s">
        <v>73</v>
      </c>
      <c r="L103" s="25">
        <v>3.38</v>
      </c>
    </row>
    <row r="104" spans="1:12" ht="15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2.75</v>
      </c>
    </row>
    <row r="105" spans="1:12" ht="15">
      <c r="A105" s="20"/>
      <c r="B105" s="21"/>
      <c r="C105" s="22"/>
      <c r="D105" s="26" t="s">
        <v>35</v>
      </c>
      <c r="E105" s="24" t="s">
        <v>36</v>
      </c>
      <c r="F105" s="25">
        <v>200</v>
      </c>
      <c r="G105" s="25">
        <v>5.6</v>
      </c>
      <c r="H105" s="25">
        <v>6.4</v>
      </c>
      <c r="I105" s="25">
        <v>19.399999999999999</v>
      </c>
      <c r="J105" s="25">
        <v>158</v>
      </c>
      <c r="K105" s="47" t="s">
        <v>37</v>
      </c>
      <c r="L105" s="25">
        <v>42</v>
      </c>
    </row>
    <row r="106" spans="1:12" ht="1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47"/>
      <c r="L106" s="25"/>
    </row>
    <row r="107" spans="1:12" ht="1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47"/>
      <c r="L107" s="25"/>
    </row>
    <row r="108" spans="1:12" ht="15">
      <c r="A108" s="27"/>
      <c r="B108" s="28"/>
      <c r="C108" s="29"/>
      <c r="D108" s="30" t="s">
        <v>38</v>
      </c>
      <c r="E108" s="31"/>
      <c r="F108" s="32">
        <f>SUM(F101:F107)</f>
        <v>610</v>
      </c>
      <c r="G108" s="32">
        <f t="shared" ref="G108:J108" si="52">SUM(G101:G107)</f>
        <v>16.18</v>
      </c>
      <c r="H108" s="32">
        <f t="shared" si="52"/>
        <v>20.67</v>
      </c>
      <c r="I108" s="32">
        <f t="shared" si="52"/>
        <v>79.61</v>
      </c>
      <c r="J108" s="32">
        <f t="shared" si="52"/>
        <v>573</v>
      </c>
      <c r="K108" s="49"/>
      <c r="L108" s="32">
        <f t="shared" ref="L108" si="53">SUM(L101:L107)</f>
        <v>88</v>
      </c>
    </row>
    <row r="109" spans="1:12" ht="15">
      <c r="A109" s="33">
        <f>A101</f>
        <v>2</v>
      </c>
      <c r="B109" s="34">
        <f>B101</f>
        <v>1</v>
      </c>
      <c r="C109" s="35" t="s">
        <v>39</v>
      </c>
      <c r="D109" s="26" t="s">
        <v>40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6" t="s">
        <v>41</v>
      </c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6" t="s">
        <v>42</v>
      </c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0"/>
      <c r="B112" s="21"/>
      <c r="C112" s="22"/>
      <c r="D112" s="26" t="s">
        <v>43</v>
      </c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6" t="s">
        <v>44</v>
      </c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0"/>
      <c r="B114" s="21"/>
      <c r="C114" s="22"/>
      <c r="D114" s="26" t="s">
        <v>45</v>
      </c>
      <c r="E114" s="24"/>
      <c r="F114" s="25"/>
      <c r="G114" s="25"/>
      <c r="H114" s="25"/>
      <c r="I114" s="25"/>
      <c r="J114" s="25"/>
      <c r="K114" s="47"/>
      <c r="L114" s="25"/>
    </row>
    <row r="115" spans="1:12" ht="15">
      <c r="A115" s="20"/>
      <c r="B115" s="21"/>
      <c r="C115" s="22"/>
      <c r="D115" s="26" t="s">
        <v>46</v>
      </c>
      <c r="E115" s="24"/>
      <c r="F115" s="25"/>
      <c r="G115" s="25"/>
      <c r="H115" s="25"/>
      <c r="I115" s="25"/>
      <c r="J115" s="25"/>
      <c r="K115" s="47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5">
      <c r="A118" s="27"/>
      <c r="B118" s="28"/>
      <c r="C118" s="29"/>
      <c r="D118" s="30" t="s">
        <v>38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5">
      <c r="A119" s="36">
        <f>A101</f>
        <v>2</v>
      </c>
      <c r="B119" s="37">
        <f>B101</f>
        <v>1</v>
      </c>
      <c r="C119" s="54" t="s">
        <v>47</v>
      </c>
      <c r="D119" s="55"/>
      <c r="E119" s="38"/>
      <c r="F119" s="39">
        <f>F108+F118</f>
        <v>610</v>
      </c>
      <c r="G119" s="39">
        <f t="shared" ref="G119" si="56">G108+G118</f>
        <v>16.18</v>
      </c>
      <c r="H119" s="39">
        <f t="shared" ref="H119" si="57">H108+H118</f>
        <v>20.67</v>
      </c>
      <c r="I119" s="39">
        <f t="shared" ref="I119" si="58">I108+I118</f>
        <v>79.61</v>
      </c>
      <c r="J119" s="39">
        <f t="shared" ref="J119:L119" si="59">J108+J118</f>
        <v>573</v>
      </c>
      <c r="K119" s="39"/>
      <c r="L119" s="39">
        <f t="shared" si="59"/>
        <v>88</v>
      </c>
    </row>
    <row r="120" spans="1:12" ht="38.25" customHeight="1">
      <c r="A120" s="40">
        <v>2</v>
      </c>
      <c r="B120" s="21">
        <v>2</v>
      </c>
      <c r="C120" s="15" t="s">
        <v>25</v>
      </c>
      <c r="D120" s="16" t="s">
        <v>26</v>
      </c>
      <c r="E120" s="17" t="s">
        <v>74</v>
      </c>
      <c r="F120" s="18">
        <v>270</v>
      </c>
      <c r="G120" s="18">
        <v>18.18</v>
      </c>
      <c r="H120" s="18">
        <v>27.84</v>
      </c>
      <c r="I120" s="18">
        <v>53.43</v>
      </c>
      <c r="J120" s="18">
        <v>565</v>
      </c>
      <c r="K120" s="46" t="s">
        <v>75</v>
      </c>
      <c r="L120" s="18">
        <v>75.84</v>
      </c>
    </row>
    <row r="121" spans="1:12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29</v>
      </c>
      <c r="E122" s="24" t="s">
        <v>72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73</v>
      </c>
      <c r="L122" s="25">
        <v>3.38</v>
      </c>
    </row>
    <row r="123" spans="1:12" ht="15">
      <c r="A123" s="40"/>
      <c r="B123" s="21"/>
      <c r="C123" s="22"/>
      <c r="D123" s="26" t="s">
        <v>32</v>
      </c>
      <c r="E123" s="24" t="s">
        <v>33</v>
      </c>
      <c r="F123" s="25">
        <v>26</v>
      </c>
      <c r="G123" s="25">
        <v>1.95</v>
      </c>
      <c r="H123" s="25">
        <v>0.77</v>
      </c>
      <c r="I123" s="25">
        <v>13.35</v>
      </c>
      <c r="J123" s="25">
        <v>68</v>
      </c>
      <c r="K123" s="47" t="s">
        <v>34</v>
      </c>
      <c r="L123" s="25">
        <v>3.58</v>
      </c>
    </row>
    <row r="124" spans="1:12" ht="15">
      <c r="A124" s="40"/>
      <c r="B124" s="21"/>
      <c r="C124" s="22"/>
      <c r="D124" s="26" t="s">
        <v>53</v>
      </c>
      <c r="E124" s="24" t="s">
        <v>59</v>
      </c>
      <c r="F124" s="25">
        <v>20</v>
      </c>
      <c r="G124" s="25">
        <v>1.68</v>
      </c>
      <c r="H124" s="25">
        <v>1.72</v>
      </c>
      <c r="I124" s="25">
        <v>13.8</v>
      </c>
      <c r="J124" s="25">
        <v>78</v>
      </c>
      <c r="K124" s="47" t="s">
        <v>34</v>
      </c>
      <c r="L124" s="25">
        <v>5.2</v>
      </c>
    </row>
    <row r="125" spans="1:12" ht="1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1"/>
      <c r="B127" s="28"/>
      <c r="C127" s="29"/>
      <c r="D127" s="30" t="s">
        <v>38</v>
      </c>
      <c r="E127" s="31"/>
      <c r="F127" s="32">
        <f>SUM(F120:F126)</f>
        <v>531</v>
      </c>
      <c r="G127" s="32">
        <f t="shared" ref="G127:J127" si="60">SUM(G120:G126)</f>
        <v>22.01</v>
      </c>
      <c r="H127" s="32">
        <f t="shared" si="60"/>
        <v>30.38</v>
      </c>
      <c r="I127" s="32">
        <f t="shared" si="60"/>
        <v>95.59</v>
      </c>
      <c r="J127" s="32">
        <f t="shared" si="60"/>
        <v>768</v>
      </c>
      <c r="K127" s="49"/>
      <c r="L127" s="32">
        <f t="shared" ref="L127" si="61">SUM(L120:L126)</f>
        <v>88</v>
      </c>
    </row>
    <row r="128" spans="1:12" ht="15">
      <c r="A128" s="34">
        <f>A120</f>
        <v>2</v>
      </c>
      <c r="B128" s="34">
        <f>B120</f>
        <v>2</v>
      </c>
      <c r="C128" s="35" t="s">
        <v>39</v>
      </c>
      <c r="D128" s="26" t="s">
        <v>40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6" t="s">
        <v>41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0"/>
      <c r="B130" s="21"/>
      <c r="C130" s="22"/>
      <c r="D130" s="26" t="s">
        <v>42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40"/>
      <c r="B131" s="21"/>
      <c r="C131" s="22"/>
      <c r="D131" s="26" t="s">
        <v>43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40"/>
      <c r="B132" s="21"/>
      <c r="C132" s="22"/>
      <c r="D132" s="26" t="s">
        <v>44</v>
      </c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40"/>
      <c r="B133" s="21"/>
      <c r="C133" s="22"/>
      <c r="D133" s="26" t="s">
        <v>45</v>
      </c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40"/>
      <c r="B134" s="21"/>
      <c r="C134" s="22"/>
      <c r="D134" s="26" t="s">
        <v>46</v>
      </c>
      <c r="E134" s="24"/>
      <c r="F134" s="25"/>
      <c r="G134" s="25"/>
      <c r="H134" s="25"/>
      <c r="I134" s="25"/>
      <c r="J134" s="25"/>
      <c r="K134" s="47"/>
      <c r="L134" s="25"/>
    </row>
    <row r="135" spans="1:12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41"/>
      <c r="B137" s="28"/>
      <c r="C137" s="29"/>
      <c r="D137" s="30" t="s">
        <v>38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5">
      <c r="A138" s="42">
        <f>A120</f>
        <v>2</v>
      </c>
      <c r="B138" s="42">
        <f>B120</f>
        <v>2</v>
      </c>
      <c r="C138" s="54" t="s">
        <v>47</v>
      </c>
      <c r="D138" s="55"/>
      <c r="E138" s="38"/>
      <c r="F138" s="39">
        <f>F127+F137</f>
        <v>531</v>
      </c>
      <c r="G138" s="39">
        <f t="shared" ref="G138" si="64">G127+G137</f>
        <v>22.01</v>
      </c>
      <c r="H138" s="39">
        <f t="shared" ref="H138" si="65">H127+H137</f>
        <v>30.38</v>
      </c>
      <c r="I138" s="39">
        <f t="shared" ref="I138" si="66">I127+I137</f>
        <v>95.59</v>
      </c>
      <c r="J138" s="39">
        <f t="shared" ref="J138:L138" si="67">J127+J137</f>
        <v>768</v>
      </c>
      <c r="K138" s="39"/>
      <c r="L138" s="39">
        <f t="shared" si="67"/>
        <v>88</v>
      </c>
    </row>
    <row r="139" spans="1:12" ht="25.5">
      <c r="A139" s="13">
        <v>2</v>
      </c>
      <c r="B139" s="14">
        <v>3</v>
      </c>
      <c r="C139" s="15" t="s">
        <v>25</v>
      </c>
      <c r="D139" s="16" t="s">
        <v>26</v>
      </c>
      <c r="E139" s="17" t="s">
        <v>76</v>
      </c>
      <c r="F139" s="18">
        <v>240</v>
      </c>
      <c r="G139" s="18">
        <v>11.24</v>
      </c>
      <c r="H139" s="18">
        <v>28.83</v>
      </c>
      <c r="I139" s="18">
        <v>51.63</v>
      </c>
      <c r="J139" s="18">
        <v>467</v>
      </c>
      <c r="K139" s="46" t="s">
        <v>77</v>
      </c>
      <c r="L139" s="18">
        <v>56.95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29</v>
      </c>
      <c r="E141" s="24" t="s">
        <v>78</v>
      </c>
      <c r="F141" s="25">
        <v>200</v>
      </c>
      <c r="G141" s="25">
        <v>0.32</v>
      </c>
      <c r="H141" s="25">
        <v>0</v>
      </c>
      <c r="I141" s="25">
        <v>35.799999999999997</v>
      </c>
      <c r="J141" s="25">
        <v>98</v>
      </c>
      <c r="K141" s="47" t="s">
        <v>79</v>
      </c>
      <c r="L141" s="25">
        <v>14.3</v>
      </c>
    </row>
    <row r="142" spans="1:12" ht="15.75" customHeight="1">
      <c r="A142" s="20"/>
      <c r="B142" s="21"/>
      <c r="C142" s="22"/>
      <c r="D142" s="26" t="s">
        <v>32</v>
      </c>
      <c r="E142" s="24" t="s">
        <v>52</v>
      </c>
      <c r="F142" s="25">
        <v>28</v>
      </c>
      <c r="G142" s="25">
        <v>2.74</v>
      </c>
      <c r="H142" s="25">
        <v>0.47</v>
      </c>
      <c r="I142" s="25">
        <v>17.22</v>
      </c>
      <c r="J142" s="25">
        <v>58</v>
      </c>
      <c r="K142" s="47" t="s">
        <v>34</v>
      </c>
      <c r="L142" s="25">
        <v>4.29</v>
      </c>
    </row>
    <row r="143" spans="1:12" ht="15">
      <c r="A143" s="20"/>
      <c r="B143" s="21"/>
      <c r="C143" s="22"/>
      <c r="D143" s="26" t="s">
        <v>53</v>
      </c>
      <c r="E143" s="24" t="s">
        <v>54</v>
      </c>
      <c r="F143" s="25">
        <v>56</v>
      </c>
      <c r="G143" s="25">
        <v>3.24</v>
      </c>
      <c r="H143" s="25">
        <v>1.56</v>
      </c>
      <c r="I143" s="25">
        <v>42.96</v>
      </c>
      <c r="J143" s="25">
        <v>197</v>
      </c>
      <c r="K143" s="47" t="s">
        <v>34</v>
      </c>
      <c r="L143" s="25">
        <v>12.46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7"/>
      <c r="B146" s="28"/>
      <c r="C146" s="29"/>
      <c r="D146" s="30" t="s">
        <v>38</v>
      </c>
      <c r="E146" s="31"/>
      <c r="F146" s="32">
        <f>SUM(F139:F145)</f>
        <v>524</v>
      </c>
      <c r="G146" s="32">
        <f t="shared" ref="G146:J146" si="68">SUM(G139:G145)</f>
        <v>17.54</v>
      </c>
      <c r="H146" s="32">
        <f t="shared" si="68"/>
        <v>30.86</v>
      </c>
      <c r="I146" s="32">
        <f t="shared" si="68"/>
        <v>147.61000000000001</v>
      </c>
      <c r="J146" s="32">
        <f t="shared" si="68"/>
        <v>820</v>
      </c>
      <c r="K146" s="49"/>
      <c r="L146" s="32">
        <f t="shared" ref="L146" si="69">SUM(L139:L145)</f>
        <v>88</v>
      </c>
    </row>
    <row r="147" spans="1:12" ht="15">
      <c r="A147" s="33">
        <f>A139</f>
        <v>2</v>
      </c>
      <c r="B147" s="34">
        <f>B139</f>
        <v>3</v>
      </c>
      <c r="C147" s="35" t="s">
        <v>39</v>
      </c>
      <c r="D147" s="26" t="s">
        <v>40</v>
      </c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0"/>
      <c r="B148" s="21"/>
      <c r="C148" s="22"/>
      <c r="D148" s="26" t="s">
        <v>41</v>
      </c>
      <c r="E148" s="24"/>
      <c r="F148" s="25"/>
      <c r="G148" s="25"/>
      <c r="H148" s="25"/>
      <c r="I148" s="25"/>
      <c r="J148" s="25"/>
      <c r="K148" s="47"/>
      <c r="L148" s="25"/>
    </row>
    <row r="149" spans="1:12" ht="15">
      <c r="A149" s="20"/>
      <c r="B149" s="21"/>
      <c r="C149" s="22"/>
      <c r="D149" s="26" t="s">
        <v>42</v>
      </c>
      <c r="E149" s="24"/>
      <c r="F149" s="25"/>
      <c r="G149" s="25"/>
      <c r="H149" s="25"/>
      <c r="I149" s="25"/>
      <c r="J149" s="25"/>
      <c r="K149" s="47"/>
      <c r="L149" s="25"/>
    </row>
    <row r="150" spans="1:12" ht="15">
      <c r="A150" s="20"/>
      <c r="B150" s="21"/>
      <c r="C150" s="22"/>
      <c r="D150" s="26" t="s">
        <v>43</v>
      </c>
      <c r="E150" s="24"/>
      <c r="F150" s="25"/>
      <c r="G150" s="25"/>
      <c r="H150" s="25"/>
      <c r="I150" s="25"/>
      <c r="J150" s="25"/>
      <c r="K150" s="47"/>
      <c r="L150" s="25"/>
    </row>
    <row r="151" spans="1:12" ht="15">
      <c r="A151" s="20"/>
      <c r="B151" s="21"/>
      <c r="C151" s="22"/>
      <c r="D151" s="26" t="s">
        <v>44</v>
      </c>
      <c r="E151" s="24"/>
      <c r="F151" s="25"/>
      <c r="G151" s="25"/>
      <c r="H151" s="25"/>
      <c r="I151" s="25"/>
      <c r="J151" s="25"/>
      <c r="K151" s="47"/>
      <c r="L151" s="25"/>
    </row>
    <row r="152" spans="1:12" ht="15">
      <c r="A152" s="20"/>
      <c r="B152" s="21"/>
      <c r="C152" s="22"/>
      <c r="D152" s="26" t="s">
        <v>45</v>
      </c>
      <c r="E152" s="24"/>
      <c r="F152" s="25"/>
      <c r="G152" s="25"/>
      <c r="H152" s="25"/>
      <c r="I152" s="25"/>
      <c r="J152" s="25"/>
      <c r="K152" s="47"/>
      <c r="L152" s="25"/>
    </row>
    <row r="153" spans="1:12" ht="15">
      <c r="A153" s="20"/>
      <c r="B153" s="21"/>
      <c r="C153" s="22"/>
      <c r="D153" s="26" t="s">
        <v>46</v>
      </c>
      <c r="E153" s="24"/>
      <c r="F153" s="25"/>
      <c r="G153" s="25"/>
      <c r="H153" s="25"/>
      <c r="I153" s="25"/>
      <c r="J153" s="25"/>
      <c r="K153" s="47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38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5">
      <c r="A157" s="36">
        <f>A139</f>
        <v>2</v>
      </c>
      <c r="B157" s="37">
        <f>B139</f>
        <v>3</v>
      </c>
      <c r="C157" s="54" t="s">
        <v>47</v>
      </c>
      <c r="D157" s="55"/>
      <c r="E157" s="38"/>
      <c r="F157" s="39">
        <f>F146+F156</f>
        <v>524</v>
      </c>
      <c r="G157" s="39">
        <f t="shared" ref="G157" si="72">G146+G156</f>
        <v>17.54</v>
      </c>
      <c r="H157" s="39">
        <f t="shared" ref="H157" si="73">H146+H156</f>
        <v>30.86</v>
      </c>
      <c r="I157" s="39">
        <f t="shared" ref="I157" si="74">I146+I156</f>
        <v>147.61000000000001</v>
      </c>
      <c r="J157" s="39">
        <f t="shared" ref="J157:L157" si="75">J146+J156</f>
        <v>820</v>
      </c>
      <c r="K157" s="39"/>
      <c r="L157" s="39">
        <f t="shared" si="75"/>
        <v>88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80</v>
      </c>
      <c r="F158" s="18">
        <v>170</v>
      </c>
      <c r="G158" s="18">
        <v>8.4499999999999993</v>
      </c>
      <c r="H158" s="18">
        <v>7.98</v>
      </c>
      <c r="I158" s="18">
        <v>53.62</v>
      </c>
      <c r="J158" s="18">
        <v>328</v>
      </c>
      <c r="K158" s="46" t="s">
        <v>81</v>
      </c>
      <c r="L158" s="18">
        <v>46.51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29</v>
      </c>
      <c r="E160" s="24" t="s">
        <v>82</v>
      </c>
      <c r="F160" s="25">
        <v>200</v>
      </c>
      <c r="G160" s="25">
        <v>0.4</v>
      </c>
      <c r="H160" s="25">
        <v>0</v>
      </c>
      <c r="I160" s="25">
        <v>23.6</v>
      </c>
      <c r="J160" s="25">
        <v>94</v>
      </c>
      <c r="K160" s="47" t="s">
        <v>83</v>
      </c>
      <c r="L160" s="25">
        <v>13.37</v>
      </c>
    </row>
    <row r="161" spans="1:12" ht="15">
      <c r="A161" s="20"/>
      <c r="B161" s="21"/>
      <c r="C161" s="22"/>
      <c r="D161" s="26" t="s">
        <v>32</v>
      </c>
      <c r="E161" s="24" t="s">
        <v>33</v>
      </c>
      <c r="F161" s="25">
        <v>32</v>
      </c>
      <c r="G161" s="25">
        <v>2.31</v>
      </c>
      <c r="H161" s="25">
        <v>0.91</v>
      </c>
      <c r="I161" s="25">
        <v>15.79</v>
      </c>
      <c r="J161" s="25">
        <v>84</v>
      </c>
      <c r="K161" s="47" t="s">
        <v>34</v>
      </c>
      <c r="L161" s="25">
        <v>4.28</v>
      </c>
    </row>
    <row r="162" spans="1:12" ht="15">
      <c r="A162" s="20"/>
      <c r="B162" s="21"/>
      <c r="C162" s="22"/>
      <c r="D162" s="26" t="s">
        <v>63</v>
      </c>
      <c r="E162" s="24" t="s">
        <v>84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65</v>
      </c>
      <c r="L162" s="25">
        <v>23.84</v>
      </c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7"/>
      <c r="B165" s="28"/>
      <c r="C165" s="29"/>
      <c r="D165" s="30" t="s">
        <v>38</v>
      </c>
      <c r="E165" s="31"/>
      <c r="F165" s="32">
        <f>SUM(F158:F164)</f>
        <v>502</v>
      </c>
      <c r="G165" s="32">
        <f t="shared" ref="G165:J165" si="76">SUM(G158:G164)</f>
        <v>11.56</v>
      </c>
      <c r="H165" s="32">
        <f t="shared" si="76"/>
        <v>9.2899999999999991</v>
      </c>
      <c r="I165" s="32">
        <f t="shared" si="76"/>
        <v>102.81</v>
      </c>
      <c r="J165" s="32">
        <f t="shared" si="76"/>
        <v>553</v>
      </c>
      <c r="K165" s="49"/>
      <c r="L165" s="32">
        <f t="shared" ref="L165" si="77">SUM(L158:L164)</f>
        <v>88</v>
      </c>
    </row>
    <row r="166" spans="1:12" ht="15">
      <c r="A166" s="33">
        <f>A158</f>
        <v>2</v>
      </c>
      <c r="B166" s="34">
        <f>B158</f>
        <v>4</v>
      </c>
      <c r="C166" s="35" t="s">
        <v>39</v>
      </c>
      <c r="D166" s="26" t="s">
        <v>40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41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42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6" t="s">
        <v>43</v>
      </c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6" t="s">
        <v>44</v>
      </c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0"/>
      <c r="B171" s="21"/>
      <c r="C171" s="22"/>
      <c r="D171" s="26" t="s">
        <v>45</v>
      </c>
      <c r="E171" s="24"/>
      <c r="F171" s="25"/>
      <c r="G171" s="25"/>
      <c r="H171" s="25"/>
      <c r="I171" s="25"/>
      <c r="J171" s="25"/>
      <c r="K171" s="47"/>
      <c r="L171" s="25"/>
    </row>
    <row r="172" spans="1:12" ht="15">
      <c r="A172" s="20"/>
      <c r="B172" s="21"/>
      <c r="C172" s="22"/>
      <c r="D172" s="26" t="s">
        <v>46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7"/>
      <c r="B175" s="28"/>
      <c r="C175" s="29"/>
      <c r="D175" s="30" t="s">
        <v>38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5">
      <c r="A176" s="36">
        <f>A158</f>
        <v>2</v>
      </c>
      <c r="B176" s="37">
        <f>B158</f>
        <v>4</v>
      </c>
      <c r="C176" s="54" t="s">
        <v>47</v>
      </c>
      <c r="D176" s="55"/>
      <c r="E176" s="38"/>
      <c r="F176" s="39">
        <f>F165+F175</f>
        <v>502</v>
      </c>
      <c r="G176" s="39">
        <f t="shared" ref="G176" si="80">G165+G175</f>
        <v>11.56</v>
      </c>
      <c r="H176" s="39">
        <f t="shared" ref="H176" si="81">H165+H175</f>
        <v>9.2899999999999991</v>
      </c>
      <c r="I176" s="39">
        <f t="shared" ref="I176" si="82">I165+I175</f>
        <v>102.81</v>
      </c>
      <c r="J176" s="39">
        <f t="shared" ref="J176:L176" si="83">J165+J175</f>
        <v>553</v>
      </c>
      <c r="K176" s="39"/>
      <c r="L176" s="39">
        <f t="shared" si="83"/>
        <v>88</v>
      </c>
    </row>
    <row r="177" spans="1:12" ht="38.25">
      <c r="A177" s="13">
        <v>2</v>
      </c>
      <c r="B177" s="14">
        <v>5</v>
      </c>
      <c r="C177" s="15" t="s">
        <v>25</v>
      </c>
      <c r="D177" s="16" t="s">
        <v>26</v>
      </c>
      <c r="E177" s="17" t="s">
        <v>85</v>
      </c>
      <c r="F177" s="18">
        <v>280</v>
      </c>
      <c r="G177" s="18">
        <v>16.850000000000001</v>
      </c>
      <c r="H177" s="18">
        <v>22.95</v>
      </c>
      <c r="I177" s="18">
        <v>51.04</v>
      </c>
      <c r="J177" s="18">
        <v>480</v>
      </c>
      <c r="K177" s="46" t="s">
        <v>86</v>
      </c>
      <c r="L177" s="18">
        <v>78.900000000000006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29</v>
      </c>
      <c r="E179" s="24" t="s">
        <v>68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69</v>
      </c>
      <c r="L179" s="25">
        <v>5.96</v>
      </c>
    </row>
    <row r="180" spans="1:12" ht="15">
      <c r="A180" s="20"/>
      <c r="B180" s="21"/>
      <c r="C180" s="22"/>
      <c r="D180" s="26" t="s">
        <v>32</v>
      </c>
      <c r="E180" s="24" t="s">
        <v>58</v>
      </c>
      <c r="F180" s="25">
        <v>30</v>
      </c>
      <c r="G180" s="25">
        <v>1.98</v>
      </c>
      <c r="H180" s="25">
        <v>0.33</v>
      </c>
      <c r="I180" s="25">
        <v>12.3</v>
      </c>
      <c r="J180" s="25">
        <v>62</v>
      </c>
      <c r="K180" s="47" t="s">
        <v>34</v>
      </c>
      <c r="L180" s="25">
        <v>3.14</v>
      </c>
    </row>
    <row r="181" spans="1:12" ht="15">
      <c r="A181" s="20"/>
      <c r="B181" s="21"/>
      <c r="C181" s="22"/>
      <c r="D181" s="26"/>
      <c r="E181" s="24"/>
      <c r="F181" s="25"/>
      <c r="G181" s="25"/>
      <c r="H181" s="25"/>
      <c r="I181" s="25"/>
      <c r="J181" s="25"/>
      <c r="K181" s="47"/>
      <c r="L181" s="50"/>
    </row>
    <row r="182" spans="1:12" ht="1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47"/>
      <c r="L182" s="25"/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38</v>
      </c>
      <c r="E184" s="31"/>
      <c r="F184" s="32">
        <f>SUM(F177:F182)</f>
        <v>532</v>
      </c>
      <c r="G184" s="32">
        <f t="shared" ref="G184:J184" si="84">SUM(G177:G183)</f>
        <v>19.09</v>
      </c>
      <c r="H184" s="32">
        <f t="shared" si="84"/>
        <v>23.33</v>
      </c>
      <c r="I184" s="32">
        <f t="shared" si="84"/>
        <v>78.56</v>
      </c>
      <c r="J184" s="32">
        <f t="shared" si="84"/>
        <v>601</v>
      </c>
      <c r="K184" s="49"/>
      <c r="L184" s="32">
        <f t="shared" ref="L184" si="85">SUM(L177:L183)</f>
        <v>88</v>
      </c>
    </row>
    <row r="185" spans="1:12" ht="15">
      <c r="A185" s="33">
        <f>A177</f>
        <v>2</v>
      </c>
      <c r="B185" s="34">
        <f>B177</f>
        <v>5</v>
      </c>
      <c r="C185" s="35" t="s">
        <v>39</v>
      </c>
      <c r="D185" s="26" t="s">
        <v>40</v>
      </c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6" t="s">
        <v>41</v>
      </c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6" t="s">
        <v>42</v>
      </c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0"/>
      <c r="B188" s="21"/>
      <c r="C188" s="22"/>
      <c r="D188" s="26" t="s">
        <v>43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6" t="s">
        <v>44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6" t="s">
        <v>45</v>
      </c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6" t="s">
        <v>46</v>
      </c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5">
      <c r="A194" s="27"/>
      <c r="B194" s="28"/>
      <c r="C194" s="29"/>
      <c r="D194" s="30" t="s">
        <v>38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5">
      <c r="A195" s="36">
        <f>A177</f>
        <v>2</v>
      </c>
      <c r="B195" s="37">
        <f>B177</f>
        <v>5</v>
      </c>
      <c r="C195" s="54" t="s">
        <v>47</v>
      </c>
      <c r="D195" s="55"/>
      <c r="E195" s="38"/>
      <c r="F195" s="39">
        <f>F184+F194</f>
        <v>532</v>
      </c>
      <c r="G195" s="39">
        <f t="shared" ref="G195" si="88">G184+G194</f>
        <v>19.09</v>
      </c>
      <c r="H195" s="39">
        <f t="shared" ref="H195" si="89">H184+H194</f>
        <v>23.33</v>
      </c>
      <c r="I195" s="39">
        <f t="shared" ref="I195" si="90">I184+I194</f>
        <v>78.56</v>
      </c>
      <c r="J195" s="39">
        <f t="shared" ref="J195:L195" si="91">J184+J194</f>
        <v>601</v>
      </c>
      <c r="K195" s="39"/>
      <c r="L195" s="39">
        <f t="shared" si="91"/>
        <v>88</v>
      </c>
    </row>
    <row r="196" spans="1:12">
      <c r="A196" s="51"/>
      <c r="B196" s="52"/>
      <c r="C196" s="56" t="s">
        <v>87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538.79999999999995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16.939</v>
      </c>
      <c r="H196" s="53">
        <f t="shared" si="92"/>
        <v>21.774999999999999</v>
      </c>
      <c r="I196" s="53">
        <f t="shared" si="92"/>
        <v>94.715999999999994</v>
      </c>
      <c r="J196" s="53">
        <f t="shared" si="92"/>
        <v>623.79999999999995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2024-09-07T05:21:00Z</cp:lastPrinted>
  <dcterms:created xsi:type="dcterms:W3CDTF">2022-05-16T14:23:00Z</dcterms:created>
  <dcterms:modified xsi:type="dcterms:W3CDTF">2025-01-21T11:29:13Z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46DC4FC7070B45019E6164DDD5C6D2A2_13</vt:lpwstr>
  </property>
  <property fmtid="{D5CDD505-2E9C-101B-9397-08002B2CF9AE}" pid="3" name="KSOProductBuildVer">
    <vt:lpwstr>1049-12.2.0.19805</vt:lpwstr>
  </property>
</Properties>
</file>